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segundo trimestre\7. Autónomos\V. LDF\"/>
    </mc:Choice>
  </mc:AlternateContent>
  <xr:revisionPtr revIDLastSave="0" documentId="13_ncr:1_{902A58C9-C3FD-4230-ACCE-7CFD97A2532B}" xr6:coauthVersionLast="47" xr6:coauthVersionMax="47" xr10:uidLastSave="{00000000-0000-0000-0000-000000000000}"/>
  <bookViews>
    <workbookView xWindow="-120" yWindow="-120" windowWidth="20730" windowHeight="11160" xr2:uid="{D37F0A41-EAC6-4D5B-A080-114A25987B4B}"/>
  </bookViews>
  <sheets>
    <sheet name="EAEPE COG" sheetId="2" r:id="rId1"/>
  </sheets>
  <definedNames>
    <definedName name="_xlnm.Print_Area" localSheetId="0">'EAEPE COG'!$A$1:$J$162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H160" i="2"/>
  <c r="I160" i="2"/>
  <c r="D160" i="2"/>
  <c r="H48" i="2"/>
  <c r="G48" i="2"/>
  <c r="F48" i="2"/>
  <c r="I48" i="2"/>
  <c r="E48" i="2"/>
  <c r="D48" i="2"/>
  <c r="E28" i="2"/>
  <c r="E9" i="2" s="1"/>
  <c r="F28" i="2"/>
  <c r="F9" i="2" s="1"/>
  <c r="G28" i="2"/>
  <c r="H28" i="2"/>
  <c r="I28" i="2"/>
  <c r="D28" i="2"/>
  <c r="E18" i="2"/>
  <c r="F18" i="2"/>
  <c r="G18" i="2"/>
  <c r="H18" i="2"/>
  <c r="I18" i="2"/>
  <c r="G9" i="2"/>
  <c r="D18" i="2"/>
  <c r="D9" i="2" s="1"/>
  <c r="E10" i="2"/>
  <c r="F10" i="2"/>
  <c r="G10" i="2"/>
  <c r="H10" i="2"/>
  <c r="I10" i="2"/>
  <c r="D10" i="2"/>
  <c r="H9" i="2" l="1"/>
  <c r="I9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<sst xmlns="http://schemas.openxmlformats.org/spreadsheetml/2006/main" count="163" uniqueCount="90">
  <si>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</si>
  <si>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</si>
  <si>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</si>
  <si>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</si>
  <si>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</si>
  <si>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</si>
  <si>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</si>
  <si>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</si>
  <si>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</si>
  <si>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</si>
  <si>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</si>
  <si>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</si>
  <si>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</si>
  <si>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</si>
  <si>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</si>
  <si>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</si>
  <si>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</si>
  <si>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</si>
  <si>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</si>
  <si>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</si>
  <si>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</si>
  <si>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</si>
  <si>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</si>
  <si>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</si>
  <si>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</si>
  <si>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</si>
  <si>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</si>
  <si>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</si>
  <si>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</si>
  <si>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</si>
  <si>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</si>
  <si>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</si>
  <si>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</si>
  <si>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</si>
  <si>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</si>
  <si>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</si>
  <si>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</si>
  <si>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</si>
  <si>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</si>
  <si>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</si>
  <si>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</si>
  <si>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</si>
  <si>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</si>
  <si>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</si>
  <si>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</si>
  <si>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</si>
  <si>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</si>
  <si>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</si>
  <si>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</si>
  <si>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</si>
  <si>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</si>
  <si>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</si>
  <si>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</si>
  <si>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</si>
  <si>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</si>
  <si>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</si>
  <si>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</si>
  <si>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</si>
  <si>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</si>
  <si>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</si>
  <si>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</si>
  <si>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</si>
  <si>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</si>
  <si>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</si>
  <si>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</si>
  <si>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</si>
  <si>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</si>
  <si>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</si>
  <si>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</si>
  <si>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</si>
  <si>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</si>
  <si>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</si>
  <si>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</si>
  <si>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</si>
  <si>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</si>
  <si>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</si>
  <si>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</si>
  <si>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</si>
  <si>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</si>
  <si>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</si>
  <si>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</si>
  <si>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</si>
  <si>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</si>
  <si>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</si>
  <si>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</si>
  <si>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</si>
  <si>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</si>
  <si>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de 2022 (b)</t>
  </si>
  <si>
    <t>ASEC_EAEPEDCOG_2doTRIM_J6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</si>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</sst>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18C9-0595-4E26-8F45-88445B4EFCF4}">
  <sheetPr>
    <pageSetUpPr fitToPage="1"/>
  </sheetPr>
  <dimension ref="B1:S166"/>
  <sheetViews>
    <sheetView showGridLines="0" tabSelected="1" topLeftCell="A136" zoomScale="90" zoomScaleNormal="90" workbookViewId="0">
      <selection activeCell="D153" sqref="D153"/>
    </sheetView>
  </sheetViews>
  <sheetFormatPr baseColWidth="10" defaultColWidth="11.42578125" defaultRowHeight="12" x14ac:dyDescent="0.2"/>
  <cols>
    <col min="1" max="1" width="1" style="2" customWidth="1"/>
    <col min="2" max="2" width="13.5703125" style="2" customWidth="1"/>
    <col min="3" max="3" width="43.140625" style="2" customWidth="1"/>
    <col min="4" max="4" width="14.42578125" style="2" bestFit="1" customWidth="1"/>
    <col min="5" max="5" width="13.5703125" style="2" customWidth="1"/>
    <col min="6" max="9" width="14.42578125" style="2" bestFit="1" customWidth="1"/>
    <col min="10" max="10" width="0.7109375" style="2" customWidth="1"/>
    <col min="11" max="16384" width="11.425781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22" t="s">
        <v>89</v>
      </c>
      <c r="C2" s="23"/>
      <c r="D2" s="23"/>
      <c r="E2" s="23"/>
      <c r="F2" s="23"/>
      <c r="G2" s="23"/>
      <c r="H2" s="23"/>
      <c r="I2" s="24"/>
    </row>
    <row r="3" spans="2:10" x14ac:dyDescent="0.2">
      <c r="B3" s="25" t="s">
        <v>0</v>
      </c>
      <c r="C3" s="26"/>
      <c r="D3" s="26"/>
      <c r="E3" s="26"/>
      <c r="F3" s="26"/>
      <c r="G3" s="26"/>
      <c r="H3" s="26"/>
      <c r="I3" s="27"/>
    </row>
    <row r="4" spans="2:10" x14ac:dyDescent="0.2">
      <c r="B4" s="25" t="s">
        <v>1</v>
      </c>
      <c r="C4" s="26"/>
      <c r="D4" s="26"/>
      <c r="E4" s="26"/>
      <c r="F4" s="26"/>
      <c r="G4" s="26"/>
      <c r="H4" s="26"/>
      <c r="I4" s="27"/>
    </row>
    <row r="5" spans="2:10" x14ac:dyDescent="0.2">
      <c r="B5" s="25" t="s">
        <v>87</v>
      </c>
      <c r="C5" s="26"/>
      <c r="D5" s="26"/>
      <c r="E5" s="26"/>
      <c r="F5" s="26"/>
      <c r="G5" s="26"/>
      <c r="H5" s="26"/>
      <c r="I5" s="27"/>
    </row>
    <row r="6" spans="2:10" ht="12.75" thickBot="1" x14ac:dyDescent="0.25">
      <c r="B6" s="28" t="s">
        <v>2</v>
      </c>
      <c r="C6" s="29"/>
      <c r="D6" s="29"/>
      <c r="E6" s="29"/>
      <c r="F6" s="29"/>
      <c r="G6" s="29"/>
      <c r="H6" s="29"/>
      <c r="I6" s="30"/>
    </row>
    <row r="7" spans="2:10" ht="24.75" customHeight="1" thickBot="1" x14ac:dyDescent="0.25">
      <c r="B7" s="22" t="s">
        <v>3</v>
      </c>
      <c r="C7" s="31"/>
      <c r="D7" s="33" t="s">
        <v>4</v>
      </c>
      <c r="E7" s="34"/>
      <c r="F7" s="34"/>
      <c r="G7" s="34"/>
      <c r="H7" s="35"/>
      <c r="I7" s="36" t="s">
        <v>5</v>
      </c>
    </row>
    <row r="8" spans="2:10" ht="24.75" thickBot="1" x14ac:dyDescent="0.25">
      <c r="B8" s="28"/>
      <c r="C8" s="3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37"/>
    </row>
    <row r="9" spans="2:10" x14ac:dyDescent="0.2">
      <c r="B9" s="38" t="s">
        <v>11</v>
      </c>
      <c r="C9" s="39"/>
      <c r="D9" s="5">
        <f>+D10+D18+D28+D38+D48+D58+D62+D71+D75</f>
        <v>28374400</v>
      </c>
      <c r="E9" s="19">
        <f>+E10+E18+E28+E38+E48+E58+E62+E71+E75</f>
        <v>5783.1800000000221</v>
      </c>
      <c r="F9" s="19">
        <f>+F10+F18+F28+F38+F48+F58+F62+F71+F75</f>
        <v>28380183.18</v>
      </c>
      <c r="G9" s="19">
        <f>+G10+G18+G28+G38+G48+G58+G62+G71+G75</f>
        <v>12474542.720000003</v>
      </c>
      <c r="H9" s="19">
        <f>+H10+H18+H28+H38+H48+H58+H62+H71+H75</f>
        <v>11895208.039999999</v>
      </c>
      <c r="I9" s="19">
        <f>+I10+I18+I28+I38+I48+I58+I62+I71+I75</f>
        <v>15905640.459999999</v>
      </c>
    </row>
    <row r="10" spans="2:10" x14ac:dyDescent="0.2">
      <c r="B10" s="40" t="s">
        <v>12</v>
      </c>
      <c r="C10" s="41"/>
      <c r="D10" s="6">
        <f>+SUM(D11:D17)</f>
        <v>22567265</v>
      </c>
      <c r="E10" s="6">
        <f t="shared" ref="E10:I10" si="0">+SUM(E11:E17)</f>
        <v>0</v>
      </c>
      <c r="F10" s="6">
        <f t="shared" si="0"/>
        <v>22567265</v>
      </c>
      <c r="G10" s="6">
        <f t="shared" si="0"/>
        <v>9870796.7800000012</v>
      </c>
      <c r="H10" s="6">
        <f t="shared" si="0"/>
        <v>9303012.0999999996</v>
      </c>
      <c r="I10" s="6">
        <f t="shared" si="0"/>
        <v>12696468.219999999</v>
      </c>
    </row>
    <row r="11" spans="2:10" ht="24" x14ac:dyDescent="0.2">
      <c r="B11" s="7"/>
      <c r="C11" s="8" t="s">
        <v>13</v>
      </c>
      <c r="D11" s="6">
        <v>9509635.0800000001</v>
      </c>
      <c r="E11" s="6">
        <v>0</v>
      </c>
      <c r="F11" s="6">
        <v>9509635.0800000001</v>
      </c>
      <c r="G11" s="6">
        <v>4610997.66</v>
      </c>
      <c r="H11" s="6">
        <v>4610997.66</v>
      </c>
      <c r="I11" s="6">
        <v>4898637.42</v>
      </c>
    </row>
    <row r="12" spans="2:10" ht="22.9" customHeight="1" x14ac:dyDescent="0.2">
      <c r="B12" s="7"/>
      <c r="C12" s="8" t="s">
        <v>14</v>
      </c>
      <c r="D12" s="6">
        <v>7858946</v>
      </c>
      <c r="E12" s="6">
        <v>0</v>
      </c>
      <c r="F12" s="6">
        <v>7858946</v>
      </c>
      <c r="G12" s="6">
        <v>3409058.4</v>
      </c>
      <c r="H12" s="6">
        <v>3409058.4</v>
      </c>
      <c r="I12" s="6">
        <v>4449887.5999999996</v>
      </c>
    </row>
    <row r="13" spans="2:10" x14ac:dyDescent="0.2">
      <c r="B13" s="7"/>
      <c r="C13" s="8" t="s">
        <v>15</v>
      </c>
      <c r="D13" s="6">
        <v>1501057.92</v>
      </c>
      <c r="E13" s="6">
        <v>0</v>
      </c>
      <c r="F13" s="6">
        <v>1501057.92</v>
      </c>
      <c r="G13" s="6">
        <v>664667.74</v>
      </c>
      <c r="H13" s="6">
        <v>96883.06</v>
      </c>
      <c r="I13" s="6">
        <v>836390.18</v>
      </c>
    </row>
    <row r="14" spans="2:10" x14ac:dyDescent="0.2">
      <c r="B14" s="7"/>
      <c r="C14" s="8" t="s">
        <v>16</v>
      </c>
      <c r="D14" s="6">
        <v>2434326.96</v>
      </c>
      <c r="E14" s="6">
        <v>0</v>
      </c>
      <c r="F14" s="6">
        <v>2434326.96</v>
      </c>
      <c r="G14" s="6">
        <v>718639.3</v>
      </c>
      <c r="H14" s="6">
        <v>718639.3</v>
      </c>
      <c r="I14" s="6">
        <v>1715687.66</v>
      </c>
    </row>
    <row r="15" spans="2:10" x14ac:dyDescent="0.2">
      <c r="B15" s="7"/>
      <c r="C15" s="8" t="s">
        <v>17</v>
      </c>
      <c r="D15" s="6">
        <v>963299.04</v>
      </c>
      <c r="E15" s="6">
        <v>0</v>
      </c>
      <c r="F15" s="6">
        <v>963299.04</v>
      </c>
      <c r="G15" s="6">
        <v>467433.68</v>
      </c>
      <c r="H15" s="6">
        <v>467433.68</v>
      </c>
      <c r="I15" s="6">
        <v>495865.36</v>
      </c>
    </row>
    <row r="16" spans="2:10" x14ac:dyDescent="0.2">
      <c r="B16" s="7"/>
      <c r="C16" s="8" t="s">
        <v>18</v>
      </c>
      <c r="D16" s="6">
        <v>300000</v>
      </c>
      <c r="E16" s="6">
        <v>0</v>
      </c>
      <c r="F16" s="6">
        <v>300000</v>
      </c>
      <c r="G16" s="6">
        <v>0</v>
      </c>
      <c r="H16" s="6">
        <v>0</v>
      </c>
      <c r="I16" s="6">
        <v>300000</v>
      </c>
    </row>
    <row r="17" spans="2:9" x14ac:dyDescent="0.2">
      <c r="B17" s="7"/>
      <c r="C17" s="8" t="s">
        <v>19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2:9" x14ac:dyDescent="0.2">
      <c r="B18" s="40" t="s">
        <v>20</v>
      </c>
      <c r="C18" s="41"/>
      <c r="D18" s="6">
        <f>+SUM(D19:D27)</f>
        <v>1050000</v>
      </c>
      <c r="E18" s="6">
        <f t="shared" ref="E18:I18" si="1">+SUM(E19:E27)</f>
        <v>0</v>
      </c>
      <c r="F18" s="6">
        <f t="shared" si="1"/>
        <v>1050000</v>
      </c>
      <c r="G18" s="6">
        <f t="shared" si="1"/>
        <v>382935.74</v>
      </c>
      <c r="H18" s="6">
        <f t="shared" si="1"/>
        <v>382935.74</v>
      </c>
      <c r="I18" s="6">
        <f t="shared" si="1"/>
        <v>667064.26</v>
      </c>
    </row>
    <row r="19" spans="2:9" ht="24" x14ac:dyDescent="0.2">
      <c r="B19" s="7"/>
      <c r="C19" s="8" t="s">
        <v>21</v>
      </c>
      <c r="D19" s="6">
        <v>215034.95</v>
      </c>
      <c r="E19" s="6">
        <v>11080.89</v>
      </c>
      <c r="F19" s="6">
        <v>226115.84</v>
      </c>
      <c r="G19" s="6">
        <v>94031</v>
      </c>
      <c r="H19" s="6">
        <v>94031</v>
      </c>
      <c r="I19" s="6">
        <v>132084.84</v>
      </c>
    </row>
    <row r="20" spans="2:9" x14ac:dyDescent="0.2">
      <c r="B20" s="7"/>
      <c r="C20" s="8" t="s">
        <v>22</v>
      </c>
      <c r="D20" s="6">
        <v>325590.51</v>
      </c>
      <c r="E20" s="6">
        <v>328</v>
      </c>
      <c r="F20" s="6">
        <v>325918.51</v>
      </c>
      <c r="G20" s="6">
        <v>143864.51999999999</v>
      </c>
      <c r="H20" s="6">
        <v>143864.51999999999</v>
      </c>
      <c r="I20" s="6">
        <v>182053.99</v>
      </c>
    </row>
    <row r="21" spans="2:9" ht="24" x14ac:dyDescent="0.2">
      <c r="B21" s="7"/>
      <c r="C21" s="8" t="s">
        <v>23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2:9" ht="24" x14ac:dyDescent="0.2">
      <c r="B22" s="7"/>
      <c r="C22" s="8" t="s">
        <v>24</v>
      </c>
      <c r="D22" s="6">
        <v>112745.56</v>
      </c>
      <c r="E22" s="6">
        <v>-17388.150000000001</v>
      </c>
      <c r="F22" s="6">
        <v>95357.41</v>
      </c>
      <c r="G22" s="6">
        <v>1146.99</v>
      </c>
      <c r="H22" s="6">
        <v>1146.99</v>
      </c>
      <c r="I22" s="6">
        <v>94210.42</v>
      </c>
    </row>
    <row r="23" spans="2:9" ht="23.45" customHeight="1" x14ac:dyDescent="0.2">
      <c r="B23" s="7"/>
      <c r="C23" s="8" t="s">
        <v>25</v>
      </c>
      <c r="D23" s="6">
        <v>3975.21</v>
      </c>
      <c r="E23" s="6">
        <v>0</v>
      </c>
      <c r="F23" s="6">
        <v>3975.21</v>
      </c>
      <c r="G23" s="6">
        <v>1854</v>
      </c>
      <c r="H23" s="6">
        <v>1854</v>
      </c>
      <c r="I23" s="6">
        <v>2121.21</v>
      </c>
    </row>
    <row r="24" spans="2:9" x14ac:dyDescent="0.2">
      <c r="B24" s="7"/>
      <c r="C24" s="8" t="s">
        <v>26</v>
      </c>
      <c r="D24" s="6">
        <v>295703.93</v>
      </c>
      <c r="E24" s="6">
        <v>3438.11</v>
      </c>
      <c r="F24" s="6">
        <v>299142.03999999998</v>
      </c>
      <c r="G24" s="6">
        <v>128435.65</v>
      </c>
      <c r="H24" s="6">
        <v>128435.65</v>
      </c>
      <c r="I24" s="6">
        <v>170706.39</v>
      </c>
    </row>
    <row r="25" spans="2:9" ht="24" x14ac:dyDescent="0.2">
      <c r="B25" s="7"/>
      <c r="C25" s="8" t="s">
        <v>27</v>
      </c>
      <c r="D25" s="6">
        <v>16461.560000000001</v>
      </c>
      <c r="E25" s="6">
        <v>0</v>
      </c>
      <c r="F25" s="6">
        <v>16461.560000000001</v>
      </c>
      <c r="G25" s="6">
        <v>0</v>
      </c>
      <c r="H25" s="6">
        <v>0</v>
      </c>
      <c r="I25" s="6">
        <v>16461.560000000001</v>
      </c>
    </row>
    <row r="26" spans="2:9" x14ac:dyDescent="0.2">
      <c r="B26" s="7"/>
      <c r="C26" s="8" t="s">
        <v>28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2:9" ht="24" x14ac:dyDescent="0.2">
      <c r="B27" s="7"/>
      <c r="C27" s="8" t="s">
        <v>29</v>
      </c>
      <c r="D27" s="6">
        <v>80488.28</v>
      </c>
      <c r="E27" s="6">
        <v>2541.15</v>
      </c>
      <c r="F27" s="6">
        <v>83029.429999999993</v>
      </c>
      <c r="G27" s="6">
        <v>13603.58</v>
      </c>
      <c r="H27" s="6">
        <v>13603.58</v>
      </c>
      <c r="I27" s="6">
        <v>69425.850000000006</v>
      </c>
    </row>
    <row r="28" spans="2:9" x14ac:dyDescent="0.2">
      <c r="B28" s="40" t="s">
        <v>30</v>
      </c>
      <c r="C28" s="41"/>
      <c r="D28" s="6">
        <f>+SUM(D29:D37)</f>
        <v>4757135.0000000009</v>
      </c>
      <c r="E28" s="6">
        <f t="shared" ref="E28:I28" si="2">+SUM(E29:E37)</f>
        <v>-6998.9999999999782</v>
      </c>
      <c r="F28" s="6">
        <f t="shared" si="2"/>
        <v>4750136</v>
      </c>
      <c r="G28" s="6">
        <f t="shared" si="2"/>
        <v>2213811.2000000002</v>
      </c>
      <c r="H28" s="6">
        <f t="shared" si="2"/>
        <v>2202261.2000000002</v>
      </c>
      <c r="I28" s="6">
        <f t="shared" si="2"/>
        <v>2536324.8000000003</v>
      </c>
    </row>
    <row r="29" spans="2:9" x14ac:dyDescent="0.2">
      <c r="B29" s="7"/>
      <c r="C29" s="8" t="s">
        <v>31</v>
      </c>
      <c r="D29" s="6">
        <v>387205.17</v>
      </c>
      <c r="E29" s="6">
        <v>4846</v>
      </c>
      <c r="F29" s="6">
        <v>392051.17</v>
      </c>
      <c r="G29" s="6">
        <v>170752.85</v>
      </c>
      <c r="H29" s="6">
        <v>170752.85</v>
      </c>
      <c r="I29" s="6">
        <v>221298.32</v>
      </c>
    </row>
    <row r="30" spans="2:9" x14ac:dyDescent="0.2">
      <c r="B30" s="7"/>
      <c r="C30" s="8" t="s">
        <v>32</v>
      </c>
      <c r="D30" s="6">
        <v>985685.61</v>
      </c>
      <c r="E30" s="6">
        <v>155113.88</v>
      </c>
      <c r="F30" s="6">
        <v>1140799.49</v>
      </c>
      <c r="G30" s="6">
        <v>674540.87</v>
      </c>
      <c r="H30" s="6">
        <v>662990.87</v>
      </c>
      <c r="I30" s="6">
        <v>466258.62</v>
      </c>
    </row>
    <row r="31" spans="2:9" ht="24" x14ac:dyDescent="0.2">
      <c r="B31" s="7"/>
      <c r="C31" s="8" t="s">
        <v>33</v>
      </c>
      <c r="D31" s="6">
        <v>1651068.71</v>
      </c>
      <c r="E31" s="6">
        <v>-311105.88</v>
      </c>
      <c r="F31" s="6">
        <v>1339962.83</v>
      </c>
      <c r="G31" s="6">
        <v>535773.26</v>
      </c>
      <c r="H31" s="6">
        <v>535773.26</v>
      </c>
      <c r="I31" s="6">
        <v>804189.57</v>
      </c>
    </row>
    <row r="32" spans="2:9" x14ac:dyDescent="0.2">
      <c r="B32" s="7"/>
      <c r="C32" s="8" t="s">
        <v>34</v>
      </c>
      <c r="D32" s="6">
        <v>38341.81</v>
      </c>
      <c r="E32" s="6">
        <v>20703.439999999999</v>
      </c>
      <c r="F32" s="6">
        <v>59045.25</v>
      </c>
      <c r="G32" s="6">
        <v>36418.949999999997</v>
      </c>
      <c r="H32" s="6">
        <v>36418.949999999997</v>
      </c>
      <c r="I32" s="6">
        <v>22626.3</v>
      </c>
    </row>
    <row r="33" spans="2:9" ht="24" x14ac:dyDescent="0.2">
      <c r="B33" s="7"/>
      <c r="C33" s="8" t="s">
        <v>35</v>
      </c>
      <c r="D33" s="6">
        <v>281715.15999999997</v>
      </c>
      <c r="E33" s="6">
        <v>384693.44</v>
      </c>
      <c r="F33" s="6">
        <v>666408.6</v>
      </c>
      <c r="G33" s="6">
        <v>555598.98</v>
      </c>
      <c r="H33" s="6">
        <v>555598.98</v>
      </c>
      <c r="I33" s="6">
        <v>110809.62</v>
      </c>
    </row>
    <row r="34" spans="2:9" x14ac:dyDescent="0.2">
      <c r="B34" s="7"/>
      <c r="C34" s="8" t="s">
        <v>36</v>
      </c>
      <c r="D34" s="6">
        <v>417485.76</v>
      </c>
      <c r="E34" s="6">
        <v>-102757.99</v>
      </c>
      <c r="F34" s="6">
        <v>314727.77</v>
      </c>
      <c r="G34" s="6">
        <v>38280</v>
      </c>
      <c r="H34" s="6">
        <v>38280</v>
      </c>
      <c r="I34" s="6">
        <v>276447.77</v>
      </c>
    </row>
    <row r="35" spans="2:9" x14ac:dyDescent="0.2">
      <c r="B35" s="7"/>
      <c r="C35" s="8" t="s">
        <v>37</v>
      </c>
      <c r="D35" s="6">
        <v>459271.41</v>
      </c>
      <c r="E35" s="6">
        <v>-124257.79</v>
      </c>
      <c r="F35" s="6">
        <v>335013.62</v>
      </c>
      <c r="G35" s="6">
        <v>85482.61</v>
      </c>
      <c r="H35" s="6">
        <v>85482.61</v>
      </c>
      <c r="I35" s="6">
        <v>249531.01</v>
      </c>
    </row>
    <row r="36" spans="2:9" x14ac:dyDescent="0.2">
      <c r="B36" s="7"/>
      <c r="C36" s="8" t="s">
        <v>38</v>
      </c>
      <c r="D36" s="6">
        <v>314745.82</v>
      </c>
      <c r="E36" s="6">
        <v>-69277.89</v>
      </c>
      <c r="F36" s="6">
        <v>245467.93</v>
      </c>
      <c r="G36" s="6">
        <v>0</v>
      </c>
      <c r="H36" s="6">
        <v>0</v>
      </c>
      <c r="I36" s="6">
        <v>245467.93</v>
      </c>
    </row>
    <row r="37" spans="2:9" x14ac:dyDescent="0.2">
      <c r="B37" s="7"/>
      <c r="C37" s="8" t="s">
        <v>39</v>
      </c>
      <c r="D37" s="6">
        <v>221615.55</v>
      </c>
      <c r="E37" s="6">
        <v>35043.79</v>
      </c>
      <c r="F37" s="6">
        <v>256659.34</v>
      </c>
      <c r="G37" s="6">
        <v>116963.68</v>
      </c>
      <c r="H37" s="6">
        <v>116963.68</v>
      </c>
      <c r="I37" s="6">
        <v>139695.66</v>
      </c>
    </row>
    <row r="38" spans="2:9" ht="25.5" customHeight="1" x14ac:dyDescent="0.2">
      <c r="B38" s="20" t="s">
        <v>40</v>
      </c>
      <c r="C38" s="21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2:9" ht="24" x14ac:dyDescent="0.2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">
      <c r="B42" s="7"/>
      <c r="C42" s="8" t="s">
        <v>44</v>
      </c>
      <c r="D42" s="6">
        <v>0</v>
      </c>
      <c r="E42" s="9">
        <v>0</v>
      </c>
      <c r="F42" s="9">
        <v>0</v>
      </c>
      <c r="G42" s="6">
        <v>0</v>
      </c>
      <c r="H42" s="6">
        <v>0</v>
      </c>
      <c r="I42" s="6">
        <v>0</v>
      </c>
    </row>
    <row r="43" spans="2:9" x14ac:dyDescent="0.2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4" x14ac:dyDescent="0.2">
      <c r="B44" s="7"/>
      <c r="C44" s="8" t="s">
        <v>46</v>
      </c>
      <c r="D44" s="6">
        <v>0</v>
      </c>
      <c r="E44" s="9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">
      <c r="B45" s="7"/>
      <c r="C45" s="8" t="s">
        <v>47</v>
      </c>
      <c r="D45" s="6">
        <v>0</v>
      </c>
      <c r="E45" s="9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">
      <c r="B46" s="7"/>
      <c r="C46" s="8" t="s">
        <v>48</v>
      </c>
      <c r="D46" s="6">
        <v>0</v>
      </c>
      <c r="E46" s="9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">
      <c r="B47" s="7"/>
      <c r="C47" s="8" t="s">
        <v>49</v>
      </c>
      <c r="D47" s="6">
        <v>0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">
      <c r="B48" s="20" t="s">
        <v>50</v>
      </c>
      <c r="C48" s="21"/>
      <c r="D48" s="6">
        <f>+SUM(D49:D57)</f>
        <v>0</v>
      </c>
      <c r="E48" s="9">
        <f>+SUM(E49:E57)</f>
        <v>12782.18</v>
      </c>
      <c r="F48" s="9">
        <f>+SUM(F49:F57)</f>
        <v>12782.18</v>
      </c>
      <c r="G48" s="6">
        <f>+SUM(G49:G57)</f>
        <v>6999</v>
      </c>
      <c r="H48" s="6">
        <f>+SUM(H49:H57)</f>
        <v>6999</v>
      </c>
      <c r="I48" s="9">
        <f>+SUM(I49:I57)</f>
        <v>5783.18</v>
      </c>
    </row>
    <row r="49" spans="2:9" x14ac:dyDescent="0.2">
      <c r="B49" s="7"/>
      <c r="C49" s="8" t="s">
        <v>51</v>
      </c>
      <c r="D49" s="6">
        <v>0</v>
      </c>
      <c r="E49" s="9">
        <v>12782.18</v>
      </c>
      <c r="F49" s="9">
        <v>12782.18</v>
      </c>
      <c r="G49" s="6">
        <v>6999</v>
      </c>
      <c r="H49" s="6">
        <v>6999</v>
      </c>
      <c r="I49" s="9">
        <v>5783.18</v>
      </c>
    </row>
    <row r="50" spans="2:9" x14ac:dyDescent="0.2">
      <c r="B50" s="7"/>
      <c r="C50" s="8" t="s">
        <v>52</v>
      </c>
      <c r="D50" s="6">
        <v>0</v>
      </c>
      <c r="E50" s="9">
        <v>0</v>
      </c>
      <c r="F50" s="9">
        <v>0</v>
      </c>
      <c r="G50" s="6">
        <v>0</v>
      </c>
      <c r="H50" s="6">
        <v>0</v>
      </c>
      <c r="I50" s="9">
        <v>0</v>
      </c>
    </row>
    <row r="51" spans="2:9" x14ac:dyDescent="0.2">
      <c r="B51" s="7"/>
      <c r="C51" s="8" t="s">
        <v>53</v>
      </c>
      <c r="D51" s="6">
        <v>0</v>
      </c>
      <c r="E51" s="9">
        <v>0</v>
      </c>
      <c r="F51" s="9">
        <v>0</v>
      </c>
      <c r="G51" s="6">
        <v>0</v>
      </c>
      <c r="H51" s="6">
        <v>0</v>
      </c>
      <c r="I51" s="6">
        <v>0</v>
      </c>
    </row>
    <row r="52" spans="2:9" x14ac:dyDescent="0.2">
      <c r="B52" s="7"/>
      <c r="C52" s="8" t="s">
        <v>54</v>
      </c>
      <c r="D52" s="6">
        <v>0</v>
      </c>
      <c r="E52" s="9">
        <v>0</v>
      </c>
      <c r="F52" s="9">
        <v>0</v>
      </c>
      <c r="G52" s="6">
        <v>0</v>
      </c>
      <c r="H52" s="6">
        <v>0</v>
      </c>
      <c r="I52" s="6">
        <v>0</v>
      </c>
    </row>
    <row r="53" spans="2:9" x14ac:dyDescent="0.2">
      <c r="B53" s="7"/>
      <c r="C53" s="8" t="s">
        <v>55</v>
      </c>
      <c r="D53" s="6">
        <v>0</v>
      </c>
      <c r="E53" s="9">
        <v>0</v>
      </c>
      <c r="F53" s="9">
        <v>0</v>
      </c>
      <c r="G53" s="6">
        <v>0</v>
      </c>
      <c r="H53" s="6">
        <v>0</v>
      </c>
      <c r="I53" s="6">
        <v>0</v>
      </c>
    </row>
    <row r="54" spans="2:9" x14ac:dyDescent="0.2">
      <c r="B54" s="7"/>
      <c r="C54" s="8" t="s">
        <v>56</v>
      </c>
      <c r="D54" s="6">
        <v>0</v>
      </c>
      <c r="E54" s="9">
        <v>0</v>
      </c>
      <c r="F54" s="9">
        <v>0</v>
      </c>
      <c r="G54" s="6">
        <v>0</v>
      </c>
      <c r="H54" s="6">
        <v>0</v>
      </c>
      <c r="I54" s="6">
        <v>0</v>
      </c>
    </row>
    <row r="55" spans="2:9" x14ac:dyDescent="0.2">
      <c r="B55" s="7"/>
      <c r="C55" s="8" t="s">
        <v>57</v>
      </c>
      <c r="D55" s="6">
        <v>0</v>
      </c>
      <c r="E55" s="9">
        <v>0</v>
      </c>
      <c r="F55" s="9">
        <v>0</v>
      </c>
      <c r="G55" s="6">
        <v>0</v>
      </c>
      <c r="H55" s="6">
        <v>0</v>
      </c>
      <c r="I55" s="6">
        <v>0</v>
      </c>
    </row>
    <row r="56" spans="2:9" x14ac:dyDescent="0.2">
      <c r="B56" s="7"/>
      <c r="C56" s="8" t="s">
        <v>58</v>
      </c>
      <c r="D56" s="6">
        <v>0</v>
      </c>
      <c r="E56" s="9">
        <v>0</v>
      </c>
      <c r="F56" s="9">
        <v>0</v>
      </c>
      <c r="G56" s="6">
        <v>0</v>
      </c>
      <c r="H56" s="6">
        <v>0</v>
      </c>
      <c r="I56" s="6">
        <v>0</v>
      </c>
    </row>
    <row r="57" spans="2:9" x14ac:dyDescent="0.2">
      <c r="B57" s="7"/>
      <c r="C57" s="8" t="s">
        <v>59</v>
      </c>
      <c r="D57" s="6">
        <v>0</v>
      </c>
      <c r="E57" s="9">
        <v>0</v>
      </c>
      <c r="F57" s="9">
        <v>0</v>
      </c>
      <c r="G57" s="6">
        <v>0</v>
      </c>
      <c r="H57" s="6">
        <v>0</v>
      </c>
      <c r="I57" s="6">
        <v>0</v>
      </c>
    </row>
    <row r="58" spans="2:9" x14ac:dyDescent="0.2">
      <c r="B58" s="40" t="s">
        <v>60</v>
      </c>
      <c r="C58" s="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2:9" x14ac:dyDescent="0.2">
      <c r="B59" s="7"/>
      <c r="C59" s="8" t="s">
        <v>61</v>
      </c>
      <c r="D59" s="6">
        <v>0</v>
      </c>
      <c r="E59" s="9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">
      <c r="B62" s="20" t="s">
        <v>64</v>
      </c>
      <c r="C62" s="21"/>
      <c r="D62" s="6">
        <v>0</v>
      </c>
      <c r="E62" s="9">
        <v>0</v>
      </c>
      <c r="F62" s="9">
        <v>0</v>
      </c>
      <c r="G62" s="6">
        <v>0</v>
      </c>
      <c r="H62" s="6">
        <v>0</v>
      </c>
      <c r="I62" s="9">
        <v>0</v>
      </c>
    </row>
    <row r="63" spans="2:9" ht="24" x14ac:dyDescent="0.2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4" x14ac:dyDescent="0.2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4" x14ac:dyDescent="0.2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">
      <c r="B71" s="40" t="s">
        <v>73</v>
      </c>
      <c r="C71" s="41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">
      <c r="B75" s="40" t="s">
        <v>77</v>
      </c>
      <c r="C75" s="41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ht="24" x14ac:dyDescent="0.2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25">
      <c r="B83" s="44"/>
      <c r="C83" s="45"/>
      <c r="D83" s="11"/>
      <c r="E83" s="12"/>
      <c r="F83" s="12"/>
      <c r="G83" s="12"/>
      <c r="H83" s="12"/>
      <c r="I83" s="12"/>
    </row>
    <row r="84" spans="2:14" ht="14.45" customHeight="1" x14ac:dyDescent="0.2">
      <c r="B84" s="38" t="s">
        <v>85</v>
      </c>
      <c r="C84" s="39"/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N84" s="13"/>
    </row>
    <row r="85" spans="2:14" x14ac:dyDescent="0.2">
      <c r="B85" s="46"/>
      <c r="C85" s="47"/>
      <c r="D85" s="43"/>
      <c r="E85" s="43"/>
      <c r="F85" s="43"/>
      <c r="G85" s="43"/>
      <c r="H85" s="43"/>
      <c r="I85" s="43"/>
    </row>
    <row r="86" spans="2:14" x14ac:dyDescent="0.2">
      <c r="B86" s="40" t="s">
        <v>12</v>
      </c>
      <c r="C86" s="41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4" x14ac:dyDescent="0.2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">
      <c r="B94" s="40" t="s">
        <v>20</v>
      </c>
      <c r="C94" s="4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4" x14ac:dyDescent="0.2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4" x14ac:dyDescent="0.2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4" x14ac:dyDescent="0.2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ht="24" x14ac:dyDescent="0.2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4" x14ac:dyDescent="0.2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ht="24" x14ac:dyDescent="0.2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">
      <c r="B104" s="40" t="s">
        <v>30</v>
      </c>
      <c r="C104" s="4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4" x14ac:dyDescent="0.2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4" x14ac:dyDescent="0.2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">
      <c r="B114" s="20" t="s">
        <v>40</v>
      </c>
      <c r="C114" s="21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4" x14ac:dyDescent="0.2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4" x14ac:dyDescent="0.2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">
      <c r="B124" s="20" t="s">
        <v>50</v>
      </c>
      <c r="C124" s="21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">
      <c r="B134" s="40" t="s">
        <v>60</v>
      </c>
      <c r="C134" s="41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">
      <c r="B138" s="20" t="s">
        <v>64</v>
      </c>
      <c r="C138" s="21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4" x14ac:dyDescent="0.2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4" x14ac:dyDescent="0.2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4" x14ac:dyDescent="0.2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">
      <c r="B147" s="40" t="s">
        <v>73</v>
      </c>
      <c r="C147" s="41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">
      <c r="B151" s="40" t="s">
        <v>77</v>
      </c>
      <c r="C151" s="41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15" customHeight="1" x14ac:dyDescent="0.2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">
      <c r="B159" s="7"/>
      <c r="C159" s="10"/>
      <c r="D159" s="6"/>
      <c r="E159" s="9"/>
      <c r="F159" s="9"/>
      <c r="G159" s="9"/>
      <c r="H159" s="9"/>
      <c r="I159" s="9"/>
    </row>
    <row r="160" spans="2:9" x14ac:dyDescent="0.2">
      <c r="B160" s="46" t="s">
        <v>86</v>
      </c>
      <c r="C160" s="47"/>
      <c r="D160" s="5">
        <f>+D9+D84</f>
        <v>28374400</v>
      </c>
      <c r="E160" s="19">
        <f t="shared" ref="E160:I160" si="3">+E9+E84</f>
        <v>5783.1800000000221</v>
      </c>
      <c r="F160" s="19">
        <f t="shared" si="3"/>
        <v>28380183.18</v>
      </c>
      <c r="G160" s="19">
        <f t="shared" si="3"/>
        <v>12474542.720000003</v>
      </c>
      <c r="H160" s="19">
        <f t="shared" si="3"/>
        <v>11895208.039999999</v>
      </c>
      <c r="I160" s="19">
        <f t="shared" si="3"/>
        <v>15905640.459999999</v>
      </c>
    </row>
    <row r="161" spans="2:9" ht="5.25" customHeigh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"/>
    <row r="166" spans="2:9" ht="18.75" x14ac:dyDescent="0.3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verticalDpi="0" r:id="rId1"/>
  <ignoredErrors>
    <ignoredError sqref="D10:I10 D18 E18:I18 D28:I28 D48:I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2019-02-28T20:39:07Z</dcterms:created>
  <dcterms:modified xsi:type="dcterms:W3CDTF">2022-07-08T18:56:42Z</dcterms:modified>
</cp:coreProperties>
</file>